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155" windowHeight="113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6" i="1"/>
  <c r="G26"/>
  <c r="E26"/>
  <c r="C25"/>
</calcChain>
</file>

<file path=xl/sharedStrings.xml><?xml version="1.0" encoding="utf-8"?>
<sst xmlns="http://schemas.openxmlformats.org/spreadsheetml/2006/main" count="50" uniqueCount="49">
  <si>
    <t>HIO</t>
  </si>
  <si>
    <t>SLE</t>
  </si>
  <si>
    <t>CVO</t>
  </si>
  <si>
    <t>EUG</t>
  </si>
  <si>
    <t>TTD</t>
  </si>
  <si>
    <t>UAO</t>
  </si>
  <si>
    <t>ALW</t>
  </si>
  <si>
    <t>DLS</t>
  </si>
  <si>
    <t>RDM</t>
  </si>
  <si>
    <t>BDN</t>
  </si>
  <si>
    <t>S39</t>
  </si>
  <si>
    <t>Airport</t>
  </si>
  <si>
    <t>Total Av</t>
  </si>
  <si>
    <t>Twin Oaks</t>
  </si>
  <si>
    <t>Mulino</t>
  </si>
  <si>
    <t>Hillsboro</t>
  </si>
  <si>
    <t>Troutdale</t>
  </si>
  <si>
    <t>Aurora</t>
  </si>
  <si>
    <t>Walla Walla</t>
  </si>
  <si>
    <t>The Dalles</t>
  </si>
  <si>
    <t>Bend</t>
  </si>
  <si>
    <t>Prineville</t>
  </si>
  <si>
    <t>Salem</t>
  </si>
  <si>
    <t>Corvallis</t>
  </si>
  <si>
    <t>Eugene</t>
  </si>
  <si>
    <t>Redmond</t>
  </si>
  <si>
    <t>SMX</t>
  </si>
  <si>
    <t>7S3</t>
  </si>
  <si>
    <t>4S9</t>
  </si>
  <si>
    <t>Albany</t>
  </si>
  <si>
    <t>S12</t>
  </si>
  <si>
    <t>Actual Rent</t>
  </si>
  <si>
    <t>LVK</t>
  </si>
  <si>
    <t>Pg 41 Hgr Rent- $/SF</t>
  </si>
  <si>
    <t>Bend NEW</t>
  </si>
  <si>
    <t>Most Sim Av per Aprsl</t>
  </si>
  <si>
    <t>Livermore, CA</t>
  </si>
  <si>
    <t>Santa Maria, CA</t>
  </si>
  <si>
    <t>OAK</t>
  </si>
  <si>
    <t>Oakland, CA</t>
  </si>
  <si>
    <t>SPB</t>
  </si>
  <si>
    <t>Scappoose</t>
  </si>
  <si>
    <t>Sonoma Co, CA</t>
  </si>
  <si>
    <t>STS</t>
  </si>
  <si>
    <t>Auburn, WA (Seattle)</t>
  </si>
  <si>
    <t>S50</t>
  </si>
  <si>
    <t>TABLE 1: T-Hangar Rental Comparisons</t>
  </si>
  <si>
    <t>FIGURE 1: Appraisal Report Vs. Actual Rents</t>
  </si>
  <si>
    <t>Actual Most Sim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</si>
</sst>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3" borderId="0" xfId="0" applyFill="1"/>
    <xf numFmtId="0" fontId="0" fillId="0" borderId="0" xfId="0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Sheet1!$C$2</c:f>
              <c:strCache>
                <c:ptCount val="1"/>
                <c:pt idx="0">
                  <c:v>Pg 41 Hgr Rent- $/SF</c:v>
                </c:pt>
              </c:strCache>
            </c:strRef>
          </c:tx>
          <c:cat>
            <c:strRef>
              <c:f>Sheet1!$B$3:$B$23</c:f>
              <c:strCache>
                <c:ptCount val="21"/>
                <c:pt idx="0">
                  <c:v>Aurora</c:v>
                </c:pt>
                <c:pt idx="1">
                  <c:v>Corvallis</c:v>
                </c:pt>
                <c:pt idx="2">
                  <c:v>Eugene</c:v>
                </c:pt>
                <c:pt idx="3">
                  <c:v>Redmond</c:v>
                </c:pt>
                <c:pt idx="4">
                  <c:v>Hillsboro</c:v>
                </c:pt>
                <c:pt idx="5">
                  <c:v>Troutdale</c:v>
                </c:pt>
                <c:pt idx="6">
                  <c:v>Bend</c:v>
                </c:pt>
                <c:pt idx="7">
                  <c:v>Walla Walla</c:v>
                </c:pt>
                <c:pt idx="8">
                  <c:v>Prineville</c:v>
                </c:pt>
                <c:pt idx="9">
                  <c:v>The Dalles</c:v>
                </c:pt>
                <c:pt idx="10">
                  <c:v>Salem</c:v>
                </c:pt>
                <c:pt idx="11">
                  <c:v>Bend NEW</c:v>
                </c:pt>
                <c:pt idx="12">
                  <c:v>Albany</c:v>
                </c:pt>
                <c:pt idx="13">
                  <c:v>Mulino</c:v>
                </c:pt>
                <c:pt idx="14">
                  <c:v>Scappoose</c:v>
                </c:pt>
                <c:pt idx="15">
                  <c:v>Twin Oaks</c:v>
                </c:pt>
                <c:pt idx="16">
                  <c:v>Auburn, WA (Seattle)</c:v>
                </c:pt>
                <c:pt idx="17">
                  <c:v>Livermore, CA</c:v>
                </c:pt>
                <c:pt idx="18">
                  <c:v>Oakland, CA</c:v>
                </c:pt>
                <c:pt idx="19">
                  <c:v>Sonoma Co, CA</c:v>
                </c:pt>
                <c:pt idx="20">
                  <c:v>Santa Maria, CA</c:v>
                </c:pt>
              </c:strCache>
            </c:strRef>
          </c:cat>
          <c:val>
            <c:numRef>
              <c:f>Sheet1!$C$3:$C$23</c:f>
              <c:numCache>
                <c:formatCode>General</c:formatCode>
                <c:ptCount val="21"/>
                <c:pt idx="0">
                  <c:v>0.47499999999999998</c:v>
                </c:pt>
                <c:pt idx="1">
                  <c:v>0.16400000000000001</c:v>
                </c:pt>
                <c:pt idx="4">
                  <c:v>0.39</c:v>
                </c:pt>
                <c:pt idx="5">
                  <c:v>0.27500000000000002</c:v>
                </c:pt>
                <c:pt idx="6">
                  <c:v>0.36</c:v>
                </c:pt>
                <c:pt idx="7">
                  <c:v>0.2</c:v>
                </c:pt>
                <c:pt idx="8">
                  <c:v>0.27</c:v>
                </c:pt>
                <c:pt idx="11">
                  <c:v>0.45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</c:strCache>
            </c:strRef>
          </c:tx>
          <c:cat>
            <c:strRef>
              <c:f>Sheet1!$B$3:$B$23</c:f>
              <c:strCache>
                <c:ptCount val="21"/>
                <c:pt idx="0">
                  <c:v>Aurora</c:v>
                </c:pt>
                <c:pt idx="1">
                  <c:v>Corvallis</c:v>
                </c:pt>
                <c:pt idx="2">
                  <c:v>Eugene</c:v>
                </c:pt>
                <c:pt idx="3">
                  <c:v>Redmond</c:v>
                </c:pt>
                <c:pt idx="4">
                  <c:v>Hillsboro</c:v>
                </c:pt>
                <c:pt idx="5">
                  <c:v>Troutdale</c:v>
                </c:pt>
                <c:pt idx="6">
                  <c:v>Bend</c:v>
                </c:pt>
                <c:pt idx="7">
                  <c:v>Walla Walla</c:v>
                </c:pt>
                <c:pt idx="8">
                  <c:v>Prineville</c:v>
                </c:pt>
                <c:pt idx="9">
                  <c:v>The Dalles</c:v>
                </c:pt>
                <c:pt idx="10">
                  <c:v>Salem</c:v>
                </c:pt>
                <c:pt idx="11">
                  <c:v>Bend NEW</c:v>
                </c:pt>
                <c:pt idx="12">
                  <c:v>Albany</c:v>
                </c:pt>
                <c:pt idx="13">
                  <c:v>Mulino</c:v>
                </c:pt>
                <c:pt idx="14">
                  <c:v>Scappoose</c:v>
                </c:pt>
                <c:pt idx="15">
                  <c:v>Twin Oaks</c:v>
                </c:pt>
                <c:pt idx="16">
                  <c:v>Auburn, WA (Seattle)</c:v>
                </c:pt>
                <c:pt idx="17">
                  <c:v>Livermore, CA</c:v>
                </c:pt>
                <c:pt idx="18">
                  <c:v>Oakland, CA</c:v>
                </c:pt>
                <c:pt idx="19">
                  <c:v>Sonoma Co, CA</c:v>
                </c:pt>
                <c:pt idx="20">
                  <c:v>Santa Maria, CA</c:v>
                </c:pt>
              </c:strCache>
            </c:strRef>
          </c:cat>
          <c:val>
            <c:numRef>
              <c:f>Sheet1!$D$3:$D$23</c:f>
              <c:numCache>
                <c:formatCode>General</c:formatCode>
                <c:ptCount val="21"/>
              </c:numCache>
            </c:numRef>
          </c:val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Actual Rent</c:v>
                </c:pt>
              </c:strCache>
            </c:strRef>
          </c:tx>
          <c:cat>
            <c:strRef>
              <c:f>Sheet1!$B$3:$B$23</c:f>
              <c:strCache>
                <c:ptCount val="21"/>
                <c:pt idx="0">
                  <c:v>Aurora</c:v>
                </c:pt>
                <c:pt idx="1">
                  <c:v>Corvallis</c:v>
                </c:pt>
                <c:pt idx="2">
                  <c:v>Eugene</c:v>
                </c:pt>
                <c:pt idx="3">
                  <c:v>Redmond</c:v>
                </c:pt>
                <c:pt idx="4">
                  <c:v>Hillsboro</c:v>
                </c:pt>
                <c:pt idx="5">
                  <c:v>Troutdale</c:v>
                </c:pt>
                <c:pt idx="6">
                  <c:v>Bend</c:v>
                </c:pt>
                <c:pt idx="7">
                  <c:v>Walla Walla</c:v>
                </c:pt>
                <c:pt idx="8">
                  <c:v>Prineville</c:v>
                </c:pt>
                <c:pt idx="9">
                  <c:v>The Dalles</c:v>
                </c:pt>
                <c:pt idx="10">
                  <c:v>Salem</c:v>
                </c:pt>
                <c:pt idx="11">
                  <c:v>Bend NEW</c:v>
                </c:pt>
                <c:pt idx="12">
                  <c:v>Albany</c:v>
                </c:pt>
                <c:pt idx="13">
                  <c:v>Mulino</c:v>
                </c:pt>
                <c:pt idx="14">
                  <c:v>Scappoose</c:v>
                </c:pt>
                <c:pt idx="15">
                  <c:v>Twin Oaks</c:v>
                </c:pt>
                <c:pt idx="16">
                  <c:v>Auburn, WA (Seattle)</c:v>
                </c:pt>
                <c:pt idx="17">
                  <c:v>Livermore, CA</c:v>
                </c:pt>
                <c:pt idx="18">
                  <c:v>Oakland, CA</c:v>
                </c:pt>
                <c:pt idx="19">
                  <c:v>Sonoma Co, CA</c:v>
                </c:pt>
                <c:pt idx="20">
                  <c:v>Santa Maria, CA</c:v>
                </c:pt>
              </c:strCache>
            </c:strRef>
          </c:cat>
          <c:val>
            <c:numRef>
              <c:f>Sheet1!$E$3:$E$23</c:f>
              <c:numCache>
                <c:formatCode>General</c:formatCode>
                <c:ptCount val="21"/>
                <c:pt idx="0">
                  <c:v>0.38500000000000001</c:v>
                </c:pt>
                <c:pt idx="1">
                  <c:v>0.16600000000000001</c:v>
                </c:pt>
                <c:pt idx="2">
                  <c:v>0.22500000000000001</c:v>
                </c:pt>
                <c:pt idx="3">
                  <c:v>0.23</c:v>
                </c:pt>
                <c:pt idx="4">
                  <c:v>0.36</c:v>
                </c:pt>
                <c:pt idx="5">
                  <c:v>0.28000000000000003</c:v>
                </c:pt>
                <c:pt idx="6">
                  <c:v>0.34499999999999997</c:v>
                </c:pt>
                <c:pt idx="9">
                  <c:v>0.32500000000000001</c:v>
                </c:pt>
                <c:pt idx="10">
                  <c:v>0.27500000000000002</c:v>
                </c:pt>
                <c:pt idx="11">
                  <c:v>0.35599999999999998</c:v>
                </c:pt>
                <c:pt idx="12">
                  <c:v>0.26</c:v>
                </c:pt>
                <c:pt idx="13">
                  <c:v>0.32500000000000001</c:v>
                </c:pt>
                <c:pt idx="14">
                  <c:v>0.23</c:v>
                </c:pt>
                <c:pt idx="15">
                  <c:v>0.28000000000000003</c:v>
                </c:pt>
                <c:pt idx="16">
                  <c:v>0.48699999999999999</c:v>
                </c:pt>
                <c:pt idx="17">
                  <c:v>0.38200000000000001</c:v>
                </c:pt>
                <c:pt idx="18">
                  <c:v>0.28000000000000003</c:v>
                </c:pt>
                <c:pt idx="19">
                  <c:v>0.16200000000000001</c:v>
                </c:pt>
                <c:pt idx="20">
                  <c:v>0.23400000000000001</c:v>
                </c:pt>
              </c:numCache>
            </c:numRef>
          </c:val>
        </c:ser>
        <c:shape val="box"/>
        <c:axId val="67211648"/>
        <c:axId val="67213184"/>
        <c:axId val="0"/>
      </c:bar3DChart>
      <c:catAx>
        <c:axId val="67211648"/>
        <c:scaling>
          <c:orientation val="minMax"/>
        </c:scaling>
        <c:axPos val="b"/>
        <c:tickLblPos val="nextTo"/>
        <c:crossAx val="67213184"/>
        <c:crosses val="autoZero"/>
        <c:auto val="1"/>
        <c:lblAlgn val="ctr"/>
        <c:lblOffset val="100"/>
      </c:catAx>
      <c:valAx>
        <c:axId val="67213184"/>
        <c:scaling>
          <c:orientation val="minMax"/>
        </c:scaling>
        <c:axPos val="l"/>
        <c:majorGridlines/>
        <c:numFmt formatCode="General" sourceLinked="1"/>
        <c:tickLblPos val="nextTo"/>
        <c:crossAx val="67211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33</xdr:row>
      <xdr:rowOff>142874</xdr:rowOff>
    </xdr:from>
    <xdr:to>
      <xdr:col>10</xdr:col>
      <xdr:colOff>561975</xdr:colOff>
      <xdr:row>58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G3" sqref="G3"/>
    </sheetView>
  </sheetViews>
  <sheetFormatPr defaultRowHeight="15"/>
  <cols>
    <col min="1" max="1" width="9.28515625" customWidth="1"/>
    <col min="2" max="2" width="20.7109375" customWidth="1"/>
    <col min="3" max="3" width="17.85546875" customWidth="1"/>
    <col min="4" max="4" width="1.7109375" customWidth="1"/>
    <col min="5" max="5" width="11" customWidth="1"/>
    <col min="6" max="6" width="1.42578125" customWidth="1"/>
    <col min="7" max="7" width="8" customWidth="1"/>
  </cols>
  <sheetData>
    <row r="1" spans="1:9" ht="26.25" customHeight="1">
      <c r="B1" s="6" t="s">
        <v>46</v>
      </c>
    </row>
    <row r="2" spans="1:9" ht="31.5" customHeight="1">
      <c r="A2" s="5" t="s">
        <v>11</v>
      </c>
      <c r="B2" s="5"/>
      <c r="C2" s="5" t="s">
        <v>33</v>
      </c>
      <c r="D2" s="5"/>
      <c r="E2" s="5" t="s">
        <v>31</v>
      </c>
      <c r="F2" s="5"/>
      <c r="G2" s="2" t="s">
        <v>48</v>
      </c>
    </row>
    <row r="3" spans="1:9">
      <c r="A3" s="1" t="s">
        <v>5</v>
      </c>
      <c r="B3" s="1" t="s">
        <v>17</v>
      </c>
      <c r="C3">
        <v>0.47499999999999998</v>
      </c>
      <c r="E3">
        <v>0.38500000000000001</v>
      </c>
    </row>
    <row r="4" spans="1:9">
      <c r="A4" s="1" t="s">
        <v>2</v>
      </c>
      <c r="B4" s="1" t="s">
        <v>23</v>
      </c>
      <c r="C4">
        <v>0.16400000000000001</v>
      </c>
      <c r="E4">
        <v>0.16600000000000001</v>
      </c>
      <c r="G4">
        <v>0.16600000000000001</v>
      </c>
    </row>
    <row r="5" spans="1:9">
      <c r="A5" s="7" t="s">
        <v>3</v>
      </c>
      <c r="B5" s="7" t="s">
        <v>24</v>
      </c>
      <c r="E5">
        <v>0.22500000000000001</v>
      </c>
    </row>
    <row r="6" spans="1:9">
      <c r="A6" s="7" t="s">
        <v>8</v>
      </c>
      <c r="B6" s="7" t="s">
        <v>25</v>
      </c>
      <c r="E6">
        <v>0.23</v>
      </c>
    </row>
    <row r="7" spans="1:9">
      <c r="A7" s="1" t="s">
        <v>0</v>
      </c>
      <c r="B7" s="1" t="s">
        <v>15</v>
      </c>
      <c r="C7">
        <v>0.39</v>
      </c>
      <c r="E7">
        <v>0.36</v>
      </c>
    </row>
    <row r="8" spans="1:9">
      <c r="A8" t="s">
        <v>4</v>
      </c>
      <c r="B8" t="s">
        <v>16</v>
      </c>
      <c r="C8">
        <v>0.27500000000000002</v>
      </c>
      <c r="E8">
        <v>0.28000000000000003</v>
      </c>
      <c r="G8">
        <v>0.28000000000000003</v>
      </c>
    </row>
    <row r="9" spans="1:9">
      <c r="A9" t="s">
        <v>9</v>
      </c>
      <c r="B9" t="s">
        <v>20</v>
      </c>
      <c r="C9">
        <v>0.36</v>
      </c>
      <c r="E9">
        <v>0.34499999999999997</v>
      </c>
    </row>
    <row r="10" spans="1:9">
      <c r="A10" s="9" t="s">
        <v>6</v>
      </c>
      <c r="B10" s="9" t="s">
        <v>18</v>
      </c>
      <c r="C10" s="8">
        <v>0.2</v>
      </c>
      <c r="D10" s="8"/>
      <c r="E10" s="8"/>
      <c r="F10" s="8"/>
      <c r="G10" s="8">
        <v>0.2</v>
      </c>
    </row>
    <row r="11" spans="1:9">
      <c r="A11" s="2" t="s">
        <v>10</v>
      </c>
      <c r="B11" s="2" t="s">
        <v>21</v>
      </c>
      <c r="C11" s="2">
        <v>0.27</v>
      </c>
      <c r="D11" s="2"/>
      <c r="E11" s="2"/>
      <c r="F11" s="2"/>
      <c r="G11" s="2">
        <v>0.27</v>
      </c>
    </row>
    <row r="12" spans="1:9">
      <c r="A12" t="s">
        <v>7</v>
      </c>
      <c r="B12" t="s">
        <v>19</v>
      </c>
      <c r="E12">
        <v>0.32500000000000001</v>
      </c>
    </row>
    <row r="13" spans="1:9">
      <c r="A13" s="7" t="s">
        <v>1</v>
      </c>
      <c r="B13" s="7" t="s">
        <v>22</v>
      </c>
      <c r="E13">
        <v>0.27500000000000002</v>
      </c>
    </row>
    <row r="14" spans="1:9">
      <c r="A14" t="s">
        <v>9</v>
      </c>
      <c r="B14" t="s">
        <v>34</v>
      </c>
      <c r="C14">
        <v>0.45</v>
      </c>
      <c r="E14">
        <v>0.35599999999999998</v>
      </c>
    </row>
    <row r="15" spans="1:9">
      <c r="A15" s="8" t="s">
        <v>30</v>
      </c>
      <c r="B15" s="8" t="s">
        <v>29</v>
      </c>
      <c r="C15" s="8"/>
      <c r="D15" s="8"/>
      <c r="E15" s="8">
        <v>0.26</v>
      </c>
      <c r="F15" s="8"/>
      <c r="G15" s="8">
        <v>0.26</v>
      </c>
      <c r="H15" s="8"/>
      <c r="I15" s="8"/>
    </row>
    <row r="16" spans="1:9">
      <c r="A16" t="s">
        <v>28</v>
      </c>
      <c r="B16" t="s">
        <v>14</v>
      </c>
      <c r="E16">
        <v>0.32500000000000001</v>
      </c>
    </row>
    <row r="17" spans="1:7">
      <c r="A17" t="s">
        <v>40</v>
      </c>
      <c r="B17" t="s">
        <v>41</v>
      </c>
      <c r="E17">
        <v>0.23</v>
      </c>
      <c r="G17">
        <v>0.23</v>
      </c>
    </row>
    <row r="18" spans="1:7">
      <c r="A18" s="2" t="s">
        <v>27</v>
      </c>
      <c r="B18" s="2" t="s">
        <v>13</v>
      </c>
      <c r="C18" s="2"/>
      <c r="D18" s="2"/>
      <c r="E18" s="2">
        <v>0.28000000000000003</v>
      </c>
      <c r="F18" s="2"/>
      <c r="G18" s="2"/>
    </row>
    <row r="19" spans="1:7">
      <c r="A19" t="s">
        <v>45</v>
      </c>
      <c r="B19" t="s">
        <v>44</v>
      </c>
      <c r="E19">
        <v>0.48699999999999999</v>
      </c>
    </row>
    <row r="20" spans="1:7">
      <c r="A20" t="s">
        <v>32</v>
      </c>
      <c r="B20" t="s">
        <v>36</v>
      </c>
      <c r="E20">
        <v>0.38200000000000001</v>
      </c>
    </row>
    <row r="21" spans="1:7">
      <c r="A21" t="s">
        <v>38</v>
      </c>
      <c r="B21" t="s">
        <v>39</v>
      </c>
      <c r="E21">
        <v>0.28000000000000003</v>
      </c>
    </row>
    <row r="22" spans="1:7">
      <c r="A22" t="s">
        <v>43</v>
      </c>
      <c r="B22" t="s">
        <v>42</v>
      </c>
      <c r="E22">
        <v>0.16200000000000001</v>
      </c>
    </row>
    <row r="23" spans="1:7">
      <c r="A23" s="2" t="s">
        <v>26</v>
      </c>
      <c r="B23" s="2" t="s">
        <v>37</v>
      </c>
      <c r="C23" s="2"/>
      <c r="D23" s="2"/>
      <c r="E23" s="2">
        <v>0.23400000000000001</v>
      </c>
    </row>
    <row r="25" spans="1:7">
      <c r="B25" s="1" t="s">
        <v>35</v>
      </c>
      <c r="C25" s="4">
        <f>(C3+C4+C10+C7)/4</f>
        <v>0.30725000000000002</v>
      </c>
      <c r="D25" s="4"/>
    </row>
    <row r="26" spans="1:7">
      <c r="A26" s="8"/>
      <c r="B26" s="2" t="s">
        <v>12</v>
      </c>
      <c r="C26" s="3">
        <f>AVERAGE(C3:C11)</f>
        <v>0.30485714285714277</v>
      </c>
      <c r="D26" s="2"/>
      <c r="E26" s="3">
        <f>AVERAGE(E3:E23)</f>
        <v>0.29405263157894734</v>
      </c>
      <c r="G26" s="3">
        <f>(G4+G11+G8+G10+G15+G17)/6</f>
        <v>0.23433333333333337</v>
      </c>
    </row>
    <row r="32" spans="1:7" ht="35.25" customHeight="1">
      <c r="B32" s="6" t="s">
        <v>47</v>
      </c>
    </row>
  </sheetData>
  <sortState ref="A16:E19">
    <sortCondition ref="B16:B19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cp:lastPrinted>2020-07-20T23:14:40Z</cp:lastPrinted>
  <dcterms:created xsi:type="dcterms:W3CDTF">2020-07-07T20:37:54Z</dcterms:created>
  <dcterms:modified xsi:type="dcterms:W3CDTF">2020-07-21T02:50:34Z</dcterms:modified>
</cp:coreProperties>
</file>